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O\tonery\005\1 výzva\"/>
    </mc:Choice>
  </mc:AlternateContent>
  <xr:revisionPtr revIDLastSave="0" documentId="13_ncr:1_{F371ED2E-0F9D-4229-ADDC-D2116B017E1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<sst xmlns="http://schemas.openxmlformats.org/spreadsheetml/2006/main" count="38" uniqueCount="37">
  <si>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</si>
  <si>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</si>
  <si>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</si>
  <si>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</si>
  <si>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</si>
  <si>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</si>
  <si>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</si>
  <si>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</si>
  <si>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</si>
  <si>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</si>
  <si>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</si>
  <si>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</si>
  <si>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</si>
  <si>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</si>
  <si>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</si>
  <si>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</si>
  <si>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</si>
  <si>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</si>
  <si>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</si>
  <si>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</si>
  <si>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</si>
  <si>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</si>
  <si>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</si>
  <si>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</si>
  <si>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</si>
  <si>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</si>
  <si>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</si>
  <si>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</si>
  <si>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</si>
  <si>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</si>
  <si>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</si>
  <si>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Samostatná faktura</t>
  </si>
  <si>
    <t>Univerzitní 8,
301 00 Plzeň,
Rektorát - Ekonomický odbor,
místnost UR 221</t>
  </si>
  <si>
    <t>Příloha č. 2 Kupní smlouvy - technická specifikace
Tonery (II.) 005 - 2022 (kompatibilní)</t>
  </si>
  <si>
    <t>Toner do UTAX 4006ci - černý</t>
  </si>
  <si>
    <t>EO - Václava Vlková,
Tel.: 37763 1146,
E-mail:  vlkovav@rek.zcu.cz</t>
  </si>
  <si>
    <t xml:space="preserve">Originální, nebo kompatibilní toner splňující podmínky certifikátu STMC. 
Minimální výtěžnost při 5% pokrytí 30 000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</si>
</sst>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Alignment="1">
      <alignment vertical="top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0" fillId="0" borderId="6" xfId="0" applyBorder="1"/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4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7"/>
  <sheetViews>
    <sheetView tabSelected="1" zoomScale="62" zoomScaleNormal="62" workbookViewId="0">
      <selection activeCell="M23" sqref="M22:M2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5.42578125" style="1" customWidth="1"/>
    <col min="4" max="4" width="9.7109375" style="2" bestFit="1" customWidth="1"/>
    <col min="5" max="5" width="9" style="3" bestFit="1" customWidth="1"/>
    <col min="6" max="6" width="66.85546875" style="1" customWidth="1"/>
    <col min="7" max="7" width="29.5703125" style="1" bestFit="1" customWidth="1"/>
    <col min="8" max="8" width="29.5703125" style="1" customWidth="1"/>
    <col min="9" max="9" width="20.5703125" style="1" bestFit="1" customWidth="1"/>
    <col min="10" max="10" width="19" style="1" bestFit="1" customWidth="1"/>
    <col min="11" max="11" width="27.42578125" style="5" hidden="1" customWidth="1"/>
    <col min="12" max="12" width="33.7109375" style="5" customWidth="1"/>
    <col min="13" max="13" width="39.42578125" style="5" customWidth="1"/>
    <col min="14" max="14" width="25.7109375" style="1" customWidth="1"/>
    <col min="15" max="15" width="17.7109375" style="1" hidden="1" customWidth="1"/>
    <col min="16" max="16" width="20.7109375" style="5" bestFit="1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46.28515625" style="4" customWidth="1"/>
    <col min="22" max="16384" width="9.140625" style="5"/>
  </cols>
  <sheetData>
    <row r="1" spans="2:21" ht="42" customHeight="1" x14ac:dyDescent="0.25">
      <c r="B1" s="62" t="s">
        <v>33</v>
      </c>
      <c r="C1" s="63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39"/>
      <c r="H2" s="39"/>
      <c r="I2" s="39"/>
      <c r="J2" s="12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0"/>
      <c r="H3" s="40"/>
      <c r="I3" s="40"/>
      <c r="J3" s="40"/>
      <c r="K3" s="40"/>
      <c r="L3" s="40"/>
      <c r="M3" s="7"/>
      <c r="N3" s="36"/>
      <c r="O3" s="36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M5" s="22"/>
      <c r="N5" s="22"/>
      <c r="O5" s="5"/>
      <c r="Q5" s="21" t="s">
        <v>2</v>
      </c>
      <c r="T5" s="12"/>
      <c r="U5" s="5"/>
    </row>
    <row r="6" spans="2:21" ht="102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21</v>
      </c>
      <c r="L6" s="44" t="s">
        <v>22</v>
      </c>
      <c r="M6" s="24" t="s">
        <v>23</v>
      </c>
      <c r="N6" s="24" t="s">
        <v>24</v>
      </c>
      <c r="O6" s="24" t="s">
        <v>25</v>
      </c>
      <c r="P6" s="24" t="s">
        <v>6</v>
      </c>
      <c r="Q6" s="26" t="s">
        <v>7</v>
      </c>
      <c r="R6" s="44" t="s">
        <v>8</v>
      </c>
      <c r="S6" s="44" t="s">
        <v>9</v>
      </c>
      <c r="T6" s="24" t="s">
        <v>26</v>
      </c>
      <c r="U6" s="24" t="s">
        <v>27</v>
      </c>
    </row>
    <row r="7" spans="2:21" ht="129" customHeight="1" thickTop="1" thickBot="1" x14ac:dyDescent="0.3">
      <c r="B7" s="45">
        <v>1</v>
      </c>
      <c r="C7" s="46" t="s">
        <v>34</v>
      </c>
      <c r="D7" s="47">
        <v>1</v>
      </c>
      <c r="E7" s="48" t="s">
        <v>28</v>
      </c>
      <c r="F7" s="57" t="s">
        <v>36</v>
      </c>
      <c r="G7" s="70"/>
      <c r="H7" s="49" t="s">
        <v>30</v>
      </c>
      <c r="I7" s="50" t="s">
        <v>31</v>
      </c>
      <c r="J7" s="48" t="s">
        <v>29</v>
      </c>
      <c r="K7" s="48"/>
      <c r="L7" s="56" t="s">
        <v>35</v>
      </c>
      <c r="M7" s="56" t="s">
        <v>32</v>
      </c>
      <c r="N7" s="51">
        <v>21</v>
      </c>
      <c r="O7" s="52">
        <f>D7*P7</f>
        <v>2000</v>
      </c>
      <c r="P7" s="53">
        <v>2000</v>
      </c>
      <c r="Q7" s="69"/>
      <c r="R7" s="54">
        <f>D7*Q7</f>
        <v>0</v>
      </c>
      <c r="S7" s="55" t="str">
        <f t="shared" ref="S7" si="0">IF(ISNUMBER(Q7), IF(Q7&gt;P7,"NEVYHOVUJE","VYHOVUJE")," ")</f>
        <v xml:space="preserve"> </v>
      </c>
      <c r="T7" s="48"/>
      <c r="U7" s="48" t="s">
        <v>10</v>
      </c>
    </row>
    <row r="8" spans="2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R8" s="41"/>
    </row>
    <row r="9" spans="2:21" ht="60.75" customHeight="1" thickTop="1" thickBot="1" x14ac:dyDescent="0.3">
      <c r="B9" s="64" t="s">
        <v>11</v>
      </c>
      <c r="C9" s="65"/>
      <c r="D9" s="65"/>
      <c r="E9" s="65"/>
      <c r="F9" s="65"/>
      <c r="G9" s="65"/>
      <c r="H9" s="43"/>
      <c r="I9" s="27"/>
      <c r="J9" s="27"/>
      <c r="K9" s="27"/>
      <c r="L9" s="12"/>
      <c r="M9" s="12"/>
      <c r="N9" s="28"/>
      <c r="O9" s="28"/>
      <c r="P9" s="29" t="s">
        <v>12</v>
      </c>
      <c r="Q9" s="66" t="s">
        <v>13</v>
      </c>
      <c r="R9" s="67"/>
      <c r="S9" s="68"/>
      <c r="T9" s="22"/>
      <c r="U9" s="30"/>
    </row>
    <row r="10" spans="2:21" ht="33" customHeight="1" thickTop="1" thickBot="1" x14ac:dyDescent="0.3">
      <c r="B10" s="58" t="s">
        <v>14</v>
      </c>
      <c r="C10" s="58"/>
      <c r="D10" s="58"/>
      <c r="E10" s="58"/>
      <c r="F10" s="58"/>
      <c r="G10" s="58"/>
      <c r="H10" s="42"/>
      <c r="I10" s="31"/>
      <c r="L10" s="10"/>
      <c r="M10" s="10"/>
      <c r="N10" s="32"/>
      <c r="O10" s="32"/>
      <c r="P10" s="33">
        <f>SUM(O7:O7)</f>
        <v>2000</v>
      </c>
      <c r="Q10" s="59">
        <f>SUM(R7:R7)</f>
        <v>0</v>
      </c>
      <c r="R10" s="60"/>
      <c r="S10" s="61"/>
    </row>
    <row r="11" spans="2:21" ht="14.25" customHeight="1" thickTop="1" x14ac:dyDescent="0.25">
      <c r="B11" s="37"/>
    </row>
    <row r="12" spans="2:21" ht="14.25" customHeight="1" x14ac:dyDescent="0.25">
      <c r="B12" s="38"/>
      <c r="C12" s="37"/>
    </row>
    <row r="13" spans="2:21" ht="14.25" customHeight="1" x14ac:dyDescent="0.25"/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cHwFYZ/VNheKAAUP+JhAFcpcAMh1BRdFNyxmN32CPdzEVXxpQSzdfklJFE2NJAoNN6v1AHdbHDrypl386Trxwg==" saltValue="iDyJBKN2fqqziGCv+ZVhvA==" spinCount="100000" sheet="1" objects="1" scenarios="1"/>
  <mergeCells count="5">
    <mergeCell ref="B10:G10"/>
    <mergeCell ref="Q10:S10"/>
    <mergeCell ref="B1:C1"/>
    <mergeCell ref="B9:G9"/>
    <mergeCell ref="Q9:S9"/>
  </mergeCells>
  <conditionalFormatting sqref="B7 D7">
    <cfRule type="containsBlanks" dxfId="9" priority="55">
      <formula>LEN(TRIM(B7))=0</formula>
    </cfRule>
  </conditionalFormatting>
  <conditionalFormatting sqref="B7">
    <cfRule type="cellIs" dxfId="8" priority="50" operator="greaterThanOrEqual">
      <formula>1</formula>
    </cfRule>
  </conditionalFormatting>
  <conditionalFormatting sqref="S7">
    <cfRule type="cellIs" dxfId="7" priority="47" operator="equal">
      <formula>"VYHOVUJE"</formula>
    </cfRule>
  </conditionalFormatting>
  <conditionalFormatting sqref="S7">
    <cfRule type="cellIs" dxfId="6" priority="46" operator="equal">
      <formula>"NEVYHOVUJE"</formula>
    </cfRule>
  </conditionalFormatting>
  <conditionalFormatting sqref="G7 Q7">
    <cfRule type="containsBlanks" dxfId="5" priority="27">
      <formula>LEN(TRIM(G7))=0</formula>
    </cfRule>
  </conditionalFormatting>
  <conditionalFormatting sqref="G7 Q7">
    <cfRule type="notContainsBlanks" dxfId="4" priority="25">
      <formula>LEN(TRIM(G7))&gt;0</formula>
    </cfRule>
  </conditionalFormatting>
  <conditionalFormatting sqref="G7 Q7">
    <cfRule type="notContainsBlanks" dxfId="3" priority="24">
      <formula>LEN(TRIM(G7))&gt;0</formula>
    </cfRule>
  </conditionalFormatting>
  <conditionalFormatting sqref="G7">
    <cfRule type="notContainsBlanks" dxfId="2" priority="23">
      <formula>LEN(TRIM(G7))&gt;0</formula>
    </cfRule>
  </conditionalFormatting>
  <conditionalFormatting sqref="H7">
    <cfRule type="containsBlanks" dxfId="1" priority="1">
      <formula>LEN(TRIM(H7))=0</formula>
    </cfRule>
  </conditionalFormatting>
  <conditionalFormatting sqref="H7">
    <cfRule type="notContainsBlanks" dxfId="0" priority="2">
      <formula>LEN(TRIM(H7))&gt;0</formula>
    </cfRule>
  </conditionalFormatting>
  <dataValidations count="2">
    <dataValidation type="list" showInputMessage="1" showErrorMessage="1" sqref="E7" xr:uid="{00000000-0002-0000-0000-000000000000}">
      <formula1>"ks,bal,sada,"</formula1>
    </dataValidation>
    <dataValidation type="list" showInputMessage="1" showErrorMessage="1" sqref="H7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2022-01-31T07:16:47Z</cp:lastPrinted>
  <dcterms:created xsi:type="dcterms:W3CDTF">2014-03-05T12:43:32Z</dcterms:created>
  <dcterms:modified xsi:type="dcterms:W3CDTF">2022-02-25T10:16:12Z</dcterms:modified>
</cp:coreProperties>
</file>